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<sst xmlns="http://schemas.openxmlformats.org/spreadsheetml/2006/main" count="52" uniqueCount="45">
  <si>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Wettflüge</t>
  </si>
  <si>
    <t>mittlere</t>
  </si>
  <si>
    <t>1.Taube</t>
  </si>
  <si>
    <t>2.Taube</t>
  </si>
  <si>
    <t>3.Taube</t>
  </si>
  <si>
    <t>Rang</t>
  </si>
  <si>
    <t>Name :</t>
  </si>
  <si>
    <t>Karl RINDER</t>
  </si>
  <si>
    <t>Prater 1</t>
  </si>
  <si>
    <t>3100 St.Pölten</t>
  </si>
  <si>
    <t>einzureichen an :</t>
  </si>
  <si>
    <t>1.</t>
  </si>
  <si>
    <t>2.</t>
  </si>
  <si>
    <t>3.</t>
  </si>
  <si>
    <t>4.</t>
  </si>
  <si>
    <t>Wertung :</t>
  </si>
  <si>
    <t>Bedingungen Verbandsjungtaubenmeisterschaft :</t>
  </si>
  <si>
    <t>Die 10 vorbenannten Tauben zählen aber auch weiterhin zu den Meisterschaftstauben der Eltern  ( Großeltern , Geschwister ) .</t>
  </si>
  <si>
    <t>Anzahl der Preise :</t>
  </si>
  <si>
    <t>RV :</t>
  </si>
  <si>
    <t>Verein / Nr.:</t>
  </si>
  <si>
    <t>Adresse .</t>
  </si>
  <si>
    <t>Liste</t>
  </si>
  <si>
    <t xml:space="preserve">Von 10 an den Verband gemeldeten vorbenannten Jungtauben , vor Durchführung des ersten Jungtaubenwettfluges </t>
  </si>
  <si>
    <t xml:space="preserve">   Tel.Nr.</t>
  </si>
  <si>
    <t>Ring-Nr.:</t>
  </si>
  <si>
    <t>ges.</t>
  </si>
  <si>
    <t>Tauben</t>
  </si>
  <si>
    <t>Österreichischer Verband der Brieftaubenzüchter ( ÖBTZ )</t>
  </si>
  <si>
    <t xml:space="preserve">   e.Mail    fam.rinder@tele2.at</t>
  </si>
  <si>
    <t>Für Verbands-Jungmitglieder von 5 bis 18 Jahren</t>
  </si>
  <si>
    <t>Ass-Punkte</t>
  </si>
  <si>
    <t>Anzahl der Preise, bei Preisgleichheit weitere Reihung nach Ass- Punkten.</t>
  </si>
  <si>
    <t xml:space="preserve">Errechnung Ass-Punkte : Anzahl der Preise laut Preisliste plus 1 , Abzüglich erreichter Preis </t>
  </si>
  <si>
    <t xml:space="preserve">                             Dividiert durch die Anzahl der Preise lt. Preisliste x 100 =Ass Punkte pro Preis</t>
  </si>
  <si>
    <t>Preis</t>
  </si>
  <si>
    <t>Summe AS-Punkte :</t>
  </si>
  <si>
    <t>Entferng.</t>
  </si>
  <si>
    <t xml:space="preserve">      Die gelben Zellen sind gesperrt werden vom Progarmm berechnet !!!</t>
  </si>
  <si>
    <r>
      <t xml:space="preserve">Anmeldebogen für die Verbands- </t>
    </r>
    <r>
      <rPr>
        <b/>
        <u val="single"/>
        <sz val="14"/>
        <rFont val="Arial"/>
        <family val="2"/>
      </rPr>
      <t>Jugend</t>
    </r>
    <r>
      <rPr>
        <b/>
        <sz val="14"/>
        <rFont val="Arial"/>
        <family val="2"/>
      </rPr>
      <t xml:space="preserve">taubenmeisterschaft    </t>
    </r>
  </si>
  <si>
    <t>20..</t>
  </si>
  <si>
    <t>0664  1590680</t>
  </si>
  <si>
    <t>Einreichtermin : 06.Oktober d. lfd. Reisejahres</t>
  </si>
  <si>
    <t>Die drei besten Tauben von allen Wettflüge des VRV- bzw. RV-Wettflugprogramms.</t>
  </si>
  <si>
    <t>Stand 24.08.2015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</si>
</sst>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0000"/>
    <numFmt numFmtId="173" formatCode="0.000"/>
    <numFmt numFmtId="174" formatCode="#,##0.0000"/>
    <numFmt numFmtId="175" formatCode="00"/>
  </numFmts>
  <fonts count="47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20" xfId="0" applyBorder="1" applyAlignment="1">
      <alignment horizontal="center"/>
    </xf>
    <xf numFmtId="0" fontId="4" fillId="0" borderId="3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7" xfId="0" applyFont="1" applyBorder="1" applyAlignment="1">
      <alignment/>
    </xf>
    <xf numFmtId="17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3" fontId="0" fillId="33" borderId="43" xfId="0" applyNumberForma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3" fontId="0" fillId="33" borderId="46" xfId="0" applyNumberFormat="1" applyFill="1" applyBorder="1" applyAlignment="1" applyProtection="1">
      <alignment vertical="center"/>
      <protection/>
    </xf>
    <xf numFmtId="173" fontId="0" fillId="33" borderId="47" xfId="0" applyNumberFormat="1" applyFill="1" applyBorder="1" applyAlignment="1" applyProtection="1">
      <alignment vertical="center"/>
      <protection/>
    </xf>
    <xf numFmtId="0" fontId="10" fillId="33" borderId="48" xfId="0" applyFont="1" applyFill="1" applyBorder="1" applyAlignment="1" applyProtection="1">
      <alignment horizontal="center" vertical="center"/>
      <protection/>
    </xf>
    <xf numFmtId="173" fontId="8" fillId="33" borderId="48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50" xfId="0" applyNumberFormat="1" applyBorder="1" applyAlignment="1" applyProtection="1">
      <alignment horizontal="center" vertical="center"/>
      <protection locked="0"/>
    </xf>
    <xf numFmtId="174" fontId="11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4" fontId="11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173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0" fontId="0" fillId="34" borderId="21" xfId="0" applyFill="1" applyBorder="1" applyAlignment="1">
      <alignment/>
    </xf>
    <xf numFmtId="0" fontId="0" fillId="34" borderId="24" xfId="0" applyFill="1" applyBorder="1" applyAlignment="1">
      <alignment/>
    </xf>
    <xf numFmtId="175" fontId="8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.7109375" style="0" customWidth="1"/>
    <col min="2" max="2" width="2.8515625" style="0" customWidth="1"/>
    <col min="3" max="3" width="20.7109375" style="0" customWidth="1"/>
    <col min="4" max="4" width="4.7109375" style="0" customWidth="1"/>
    <col min="5" max="5" width="9.28125" style="0" customWidth="1"/>
    <col min="6" max="7" width="7.00390625" style="0" customWidth="1"/>
    <col min="8" max="8" width="0.136718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7" max="17" width="7.7109375" style="0" customWidth="1"/>
    <col min="18" max="18" width="8.57421875" style="0" customWidth="1"/>
  </cols>
  <sheetData>
    <row r="1" spans="4:13" ht="23.25">
      <c r="D1" s="1" t="s">
        <v>28</v>
      </c>
      <c r="E1" s="1"/>
      <c r="F1" s="1"/>
      <c r="G1" s="1"/>
      <c r="H1" s="1"/>
      <c r="M1" s="3"/>
    </row>
    <row r="2" ht="12.75">
      <c r="C2" t="s">
        <v>44</v>
      </c>
    </row>
    <row r="3" spans="4:16" ht="18">
      <c r="D3" s="43" t="s">
        <v>39</v>
      </c>
      <c r="E3" s="43"/>
      <c r="F3" s="43"/>
      <c r="G3" s="43"/>
      <c r="H3" s="43"/>
      <c r="I3" s="43"/>
      <c r="J3" s="43"/>
      <c r="K3" s="43"/>
      <c r="L3" s="41"/>
      <c r="M3" s="41"/>
      <c r="N3" s="41"/>
      <c r="O3" s="41"/>
      <c r="P3" s="123" t="s">
        <v>40</v>
      </c>
    </row>
    <row r="4" spans="5:12" ht="18.75" thickBot="1">
      <c r="E4" s="2"/>
      <c r="F4" s="2"/>
      <c r="G4" s="2"/>
      <c r="H4" s="2"/>
      <c r="I4" s="2"/>
      <c r="J4" s="2"/>
      <c r="K4" s="2"/>
      <c r="L4" s="2"/>
    </row>
    <row r="5" spans="2:18" ht="12.75">
      <c r="B5" s="14"/>
      <c r="C5" s="15"/>
      <c r="D5" s="15"/>
      <c r="E5" s="26"/>
      <c r="F5" s="15"/>
      <c r="G5" s="15"/>
      <c r="H5" s="15"/>
      <c r="I5" s="30" t="s">
        <v>2</v>
      </c>
      <c r="J5" s="15"/>
      <c r="K5" s="30" t="s">
        <v>3</v>
      </c>
      <c r="L5" s="16"/>
      <c r="M5" s="25" t="s">
        <v>4</v>
      </c>
      <c r="N5" s="15"/>
      <c r="O5" s="30"/>
      <c r="P5" s="15"/>
      <c r="Q5" s="25"/>
      <c r="R5" s="19"/>
    </row>
    <row r="6" spans="2:18" ht="12.75">
      <c r="B6" s="13"/>
      <c r="C6" s="5"/>
      <c r="D6" s="5"/>
      <c r="E6" s="27"/>
      <c r="F6" s="5"/>
      <c r="G6" s="5"/>
      <c r="H6" s="5"/>
      <c r="I6" s="52" t="s">
        <v>25</v>
      </c>
      <c r="J6" s="5"/>
      <c r="K6" s="52" t="s">
        <v>25</v>
      </c>
      <c r="L6" s="8"/>
      <c r="M6" s="51" t="s">
        <v>25</v>
      </c>
      <c r="N6" s="5"/>
      <c r="O6" s="31"/>
      <c r="P6" s="5"/>
      <c r="Q6" s="6"/>
      <c r="R6" s="20"/>
    </row>
    <row r="7" spans="2:18" ht="15" customHeight="1">
      <c r="B7" s="13"/>
      <c r="C7" s="7" t="s">
        <v>0</v>
      </c>
      <c r="D7" s="44" t="s">
        <v>22</v>
      </c>
      <c r="E7" s="28" t="s">
        <v>1</v>
      </c>
      <c r="F7" s="7" t="s">
        <v>26</v>
      </c>
      <c r="G7" s="94" t="s">
        <v>35</v>
      </c>
      <c r="H7" s="7"/>
      <c r="I7" s="77"/>
      <c r="J7" s="76"/>
      <c r="K7" s="77"/>
      <c r="L7" s="78"/>
      <c r="M7" s="76"/>
      <c r="N7" s="76"/>
      <c r="O7" s="32"/>
      <c r="P7" s="7"/>
      <c r="Q7" s="7"/>
      <c r="R7" s="22"/>
    </row>
    <row r="8" spans="2:18" ht="13.5" thickBot="1">
      <c r="B8" s="17"/>
      <c r="C8" s="18"/>
      <c r="D8" s="45"/>
      <c r="E8" s="29" t="s">
        <v>37</v>
      </c>
      <c r="F8" s="92" t="s">
        <v>27</v>
      </c>
      <c r="G8" s="95" t="s">
        <v>27</v>
      </c>
      <c r="H8" s="92"/>
      <c r="I8" s="33" t="s">
        <v>5</v>
      </c>
      <c r="J8" s="46" t="s">
        <v>31</v>
      </c>
      <c r="K8" s="33" t="s">
        <v>5</v>
      </c>
      <c r="L8" s="46" t="s">
        <v>31</v>
      </c>
      <c r="M8" s="24" t="s">
        <v>5</v>
      </c>
      <c r="N8" s="46" t="s">
        <v>31</v>
      </c>
      <c r="O8" s="31"/>
      <c r="P8" s="6"/>
      <c r="Q8" s="6"/>
      <c r="R8" s="39"/>
    </row>
    <row r="9" spans="2:18" ht="25.5" customHeight="1">
      <c r="B9" s="12" t="s">
        <v>11</v>
      </c>
      <c r="C9" s="79"/>
      <c r="D9" s="103"/>
      <c r="E9" s="104"/>
      <c r="F9" s="105"/>
      <c r="G9" s="93">
        <f>IF(F9=0,"",ROUNDUP(H9,0))</f>
      </c>
      <c r="H9" s="106">
        <f>SUM(F9/3)</f>
        <v>0</v>
      </c>
      <c r="I9" s="107"/>
      <c r="J9" s="96">
        <f>IF(I9=0,"",(($G9+1-I9)/$G9)*100)</f>
      </c>
      <c r="K9" s="108"/>
      <c r="L9" s="96">
        <f>IF(K9=0,"",(($G9+1-K9)/$G9)*100)</f>
      </c>
      <c r="M9" s="108"/>
      <c r="N9" s="96">
        <f>IF(M9=0,"",(($G9+1-M9)/$G9)*100)</f>
      </c>
      <c r="O9" s="83"/>
      <c r="P9" s="117">
        <f>SUM(IF(I9&gt;0,1))+(IF(I10&gt;0,1))+(IF(I11&gt;0,1))+(IF(I12&gt;0,1))+(IF(K9&gt;0,1))+(IF(K10&gt;0,1))+(IF(K11&gt;0,1))+(IF(K12&gt;0,1))+(IF(M9&gt;0,1))+(IF(M10&gt;0,1))+(IF(M11&gt;0,1))+(IF(M12&gt;0,1))</f>
        <v>0</v>
      </c>
      <c r="Q9" s="5"/>
      <c r="R9" s="20"/>
    </row>
    <row r="10" spans="2:18" ht="26.25" customHeight="1">
      <c r="B10" s="12" t="s">
        <v>12</v>
      </c>
      <c r="C10" s="79"/>
      <c r="D10" s="103"/>
      <c r="E10" s="109"/>
      <c r="F10" s="110"/>
      <c r="G10" s="93">
        <f>IF(F10=0,"",ROUNDUP(H10,0))</f>
      </c>
      <c r="H10" s="106">
        <f>SUM(F10/3)</f>
        <v>0</v>
      </c>
      <c r="I10" s="107"/>
      <c r="J10" s="96">
        <f>IF(I10=0,"",(($G10+1-I10)/$G10)*100)</f>
      </c>
      <c r="K10" s="108"/>
      <c r="L10" s="96">
        <f>IF(K10=0,"",(($G10+1-K10)/$G10)*100)</f>
      </c>
      <c r="M10" s="108"/>
      <c r="N10" s="96">
        <f>IF(M10=0,"",(($G10+1-M10)/$G10)*100)</f>
      </c>
      <c r="O10" s="83"/>
      <c r="P10" s="118">
        <f>SUM(J9:J12)+SUM(L9:L12)+SUM(N9:N12)</f>
        <v>0</v>
      </c>
      <c r="Q10" s="5"/>
      <c r="R10" s="20"/>
    </row>
    <row r="11" spans="2:18" ht="25.5" customHeight="1">
      <c r="B11" s="12" t="s">
        <v>13</v>
      </c>
      <c r="C11" s="79"/>
      <c r="D11" s="103"/>
      <c r="E11" s="109"/>
      <c r="F11" s="110"/>
      <c r="G11" s="93">
        <f>IF(F11=0,"",ROUNDUP(H11,0))</f>
      </c>
      <c r="H11" s="106">
        <f>SUM(F11/3)</f>
        <v>0</v>
      </c>
      <c r="I11" s="107"/>
      <c r="J11" s="96">
        <f>IF(I11=0,"",(($G11+1-I11)/$G11)*100)</f>
      </c>
      <c r="K11" s="108"/>
      <c r="L11" s="96">
        <f>IF(K11=0,"",(($G11+1-K11)/$G11)*100)</f>
      </c>
      <c r="M11" s="108"/>
      <c r="N11" s="96">
        <f>IF(M11=0,"",(($G11+1-M11)/$G11)*100)</f>
      </c>
      <c r="O11" s="83"/>
      <c r="P11" s="83"/>
      <c r="Q11" s="5"/>
      <c r="R11" s="20"/>
    </row>
    <row r="12" spans="2:18" ht="25.5" customHeight="1" thickBot="1">
      <c r="B12" s="37" t="s">
        <v>14</v>
      </c>
      <c r="C12" s="81"/>
      <c r="D12" s="111"/>
      <c r="E12" s="112"/>
      <c r="F12" s="113"/>
      <c r="G12" s="93">
        <f>IF(F12=0,"",ROUNDUP(H12,0))</f>
      </c>
      <c r="H12" s="114">
        <f>SUM(F12/3)</f>
        <v>0</v>
      </c>
      <c r="I12" s="115"/>
      <c r="J12" s="97">
        <f>IF(I12=0,"",(($G12+1-I12)/$G12)*100)</f>
      </c>
      <c r="K12" s="116"/>
      <c r="L12" s="96">
        <f>IF(K12=0,"",(($G12+1-K12)/$G12)*100)</f>
      </c>
      <c r="M12" s="116"/>
      <c r="N12" s="97">
        <f>IF(M12=0,"",(($G12+1-M12)/$G12)*100)</f>
      </c>
      <c r="O12" s="83"/>
      <c r="P12" s="81"/>
      <c r="Q12" s="18"/>
      <c r="R12" s="21"/>
    </row>
    <row r="13" spans="2:18" ht="21" thickBot="1">
      <c r="B13" s="36" t="s">
        <v>6</v>
      </c>
      <c r="C13" s="85"/>
      <c r="D13" s="127"/>
      <c r="E13" s="127"/>
      <c r="F13" s="127"/>
      <c r="G13" s="127"/>
      <c r="H13" s="127"/>
      <c r="I13" s="127"/>
      <c r="J13" s="100" t="s">
        <v>18</v>
      </c>
      <c r="K13" s="101"/>
      <c r="L13" s="98">
        <f>IF(P9=0,"",P9)</f>
      </c>
      <c r="M13" s="125" t="s">
        <v>36</v>
      </c>
      <c r="N13" s="126"/>
      <c r="O13" s="102"/>
      <c r="P13" s="99">
        <f>IF(P10=0,"",P10)</f>
      </c>
      <c r="Q13" s="5"/>
      <c r="R13" s="20"/>
    </row>
    <row r="14" spans="2:18" ht="12.75">
      <c r="B14" s="89"/>
      <c r="C14" s="83"/>
      <c r="D14" s="83"/>
      <c r="E14" s="83"/>
      <c r="F14" s="83"/>
      <c r="G14" s="83"/>
      <c r="H14" s="83"/>
      <c r="I14" s="83"/>
      <c r="J14" s="119"/>
      <c r="K14" s="10"/>
      <c r="L14" s="10"/>
      <c r="M14" s="11"/>
      <c r="N14" s="9"/>
      <c r="O14" s="10"/>
      <c r="P14" s="10"/>
      <c r="Q14" s="10"/>
      <c r="R14" s="23"/>
    </row>
    <row r="15" spans="2:18" ht="12.75">
      <c r="B15" s="13" t="s">
        <v>21</v>
      </c>
      <c r="C15" s="83"/>
      <c r="D15" s="83"/>
      <c r="E15" s="124"/>
      <c r="F15" s="83"/>
      <c r="G15" s="83"/>
      <c r="H15" s="83"/>
      <c r="I15" s="87"/>
      <c r="J15" s="4" t="s">
        <v>19</v>
      </c>
      <c r="K15" s="83"/>
      <c r="L15" s="83"/>
      <c r="M15" s="84"/>
      <c r="N15" s="62" t="s">
        <v>10</v>
      </c>
      <c r="O15" s="63"/>
      <c r="P15" s="63" t="s">
        <v>7</v>
      </c>
      <c r="Q15" s="64"/>
      <c r="R15" s="49"/>
    </row>
    <row r="16" spans="2:18" ht="12.75">
      <c r="B16" s="90"/>
      <c r="C16" s="83"/>
      <c r="D16" s="83"/>
      <c r="E16" s="83"/>
      <c r="F16" s="83"/>
      <c r="G16" s="83"/>
      <c r="H16" s="83"/>
      <c r="I16" s="83"/>
      <c r="J16" s="80"/>
      <c r="K16" s="83"/>
      <c r="L16" s="83"/>
      <c r="M16" s="85"/>
      <c r="N16" s="34"/>
      <c r="O16" s="35"/>
      <c r="P16" s="63" t="s">
        <v>8</v>
      </c>
      <c r="Q16" s="63"/>
      <c r="R16" s="47"/>
    </row>
    <row r="17" spans="2:18" ht="12.75">
      <c r="B17" s="91"/>
      <c r="C17" s="79"/>
      <c r="D17" s="79"/>
      <c r="E17" s="79"/>
      <c r="F17" s="79"/>
      <c r="G17" s="79"/>
      <c r="H17" s="79"/>
      <c r="I17" s="88"/>
      <c r="J17" s="80"/>
      <c r="K17" s="83"/>
      <c r="L17" s="83"/>
      <c r="M17" s="85"/>
      <c r="N17" s="34"/>
      <c r="O17" s="63"/>
      <c r="P17" s="63" t="s">
        <v>9</v>
      </c>
      <c r="Q17" s="63"/>
      <c r="R17" s="47"/>
    </row>
    <row r="18" spans="2:18" ht="12.75">
      <c r="B18" s="13" t="s">
        <v>20</v>
      </c>
      <c r="C18" s="83"/>
      <c r="D18" s="83"/>
      <c r="E18" s="83"/>
      <c r="F18" s="83"/>
      <c r="G18" s="83"/>
      <c r="H18" s="83"/>
      <c r="I18" s="83"/>
      <c r="J18" s="80"/>
      <c r="K18" s="83"/>
      <c r="L18" s="83"/>
      <c r="M18" s="85"/>
      <c r="N18" s="34"/>
      <c r="O18" s="63" t="s">
        <v>24</v>
      </c>
      <c r="P18" s="65" t="s">
        <v>41</v>
      </c>
      <c r="Q18" s="66"/>
      <c r="R18" s="48"/>
    </row>
    <row r="19" spans="2:18" ht="13.5" thickBot="1">
      <c r="B19" s="89"/>
      <c r="C19" s="83"/>
      <c r="D19" s="83"/>
      <c r="E19" s="83"/>
      <c r="F19" s="83"/>
      <c r="G19" s="83"/>
      <c r="H19" s="83"/>
      <c r="I19" s="83"/>
      <c r="J19" s="82"/>
      <c r="K19" s="83"/>
      <c r="L19" s="83"/>
      <c r="M19" s="86"/>
      <c r="N19" s="67"/>
      <c r="O19" s="68" t="s">
        <v>29</v>
      </c>
      <c r="P19" s="69"/>
      <c r="Q19" s="70"/>
      <c r="R19" s="50"/>
    </row>
    <row r="20" spans="2:19" ht="12.75">
      <c r="B20" s="53" t="s">
        <v>16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35"/>
      <c r="R20" s="55"/>
      <c r="S20" s="56"/>
    </row>
    <row r="21" spans="2:19" ht="12.75">
      <c r="B21" s="36"/>
      <c r="C21" s="35"/>
      <c r="D21" s="35"/>
      <c r="E21" s="35" t="s">
        <v>30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55"/>
      <c r="S21" s="56"/>
    </row>
    <row r="22" spans="2:19" ht="12.75">
      <c r="B22" s="36"/>
      <c r="C22" s="35"/>
      <c r="D22" s="35"/>
      <c r="E22" s="35" t="s">
        <v>43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55"/>
      <c r="S22" s="56"/>
    </row>
    <row r="23" spans="2:19" ht="12.75">
      <c r="B23" s="40"/>
      <c r="C23" s="57"/>
      <c r="D23" s="57"/>
      <c r="E23" s="58" t="s">
        <v>23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6"/>
    </row>
    <row r="24" spans="2:19" ht="12.75">
      <c r="B24" s="38" t="s">
        <v>15</v>
      </c>
      <c r="C24" s="60"/>
      <c r="D24" s="60"/>
      <c r="E24" s="60" t="s">
        <v>32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56"/>
    </row>
    <row r="25" spans="2:19" ht="12.75">
      <c r="B25" s="42"/>
      <c r="C25" s="35"/>
      <c r="D25" s="35"/>
      <c r="E25" s="73" t="s">
        <v>33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5"/>
      <c r="S25" s="56"/>
    </row>
    <row r="26" spans="2:18" ht="12.75">
      <c r="B26" s="42"/>
      <c r="C26" s="5"/>
      <c r="D26" s="5"/>
      <c r="E26" s="35" t="s">
        <v>34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"/>
      <c r="R26" s="20"/>
    </row>
    <row r="27" spans="2:18" ht="12.75">
      <c r="B27" s="120" t="s">
        <v>42</v>
      </c>
      <c r="C27" s="5"/>
      <c r="D27" s="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5"/>
      <c r="R27" s="20"/>
    </row>
    <row r="28" spans="2:18" ht="13.5" thickBot="1">
      <c r="B28" s="72"/>
      <c r="C28" s="5"/>
      <c r="D28" s="5"/>
      <c r="E28" s="35"/>
      <c r="F28" s="18"/>
      <c r="G28" s="18"/>
      <c r="H28" s="18"/>
      <c r="I28" s="18"/>
      <c r="J28" s="18"/>
      <c r="K28" s="18"/>
      <c r="L28" s="121" t="s">
        <v>38</v>
      </c>
      <c r="M28" s="121"/>
      <c r="N28" s="121"/>
      <c r="O28" s="121"/>
      <c r="P28" s="121"/>
      <c r="Q28" s="121"/>
      <c r="R28" s="122"/>
    </row>
    <row r="29" spans="3:5" ht="12.75">
      <c r="C29" s="15"/>
      <c r="D29" s="15"/>
      <c r="E29" s="15"/>
    </row>
    <row r="30" spans="3:18" ht="12.75">
      <c r="C30" s="68" t="s">
        <v>17</v>
      </c>
      <c r="D30" s="68"/>
      <c r="E30" s="68"/>
      <c r="F30" s="68"/>
      <c r="G30" s="68"/>
      <c r="H30" s="68"/>
      <c r="I30" s="71"/>
      <c r="J30" s="71"/>
      <c r="K30" s="71"/>
      <c r="L30" s="71"/>
      <c r="M30" s="71"/>
      <c r="N30" s="71"/>
      <c r="O30" s="71"/>
      <c r="P30" s="41"/>
      <c r="Q30" s="41"/>
      <c r="R30" s="41"/>
    </row>
  </sheetData>
  <sheetProtection password="CE17" sheet="1" objects="1" scenarios="1"/>
  <mergeCells count="2">
    <mergeCell ref="M13:N13"/>
    <mergeCell ref="D13:I13"/>
  </mergeCells>
  <printOptions/>
  <pageMargins left="0.28" right="0.23" top="0.89" bottom="0.8" header="0.4921259845" footer="0.4921259845"/>
  <pageSetup horizontalDpi="300" verticalDpi="300" orientation="landscape" paperSize="9" r:id="rId1"/>
  <headerFooter alignWithMargins="0">
    <oddFooter>&amp;R&amp;F  &amp;D  bg.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 Gerhard</dc:creator>
  <cp:keywords/>
  <dc:description/>
  <cp:lastModifiedBy>Gerhard Bartel</cp:lastModifiedBy>
  <cp:lastPrinted>2014-12-01T12:58:33Z</cp:lastPrinted>
  <dcterms:created xsi:type="dcterms:W3CDTF">2004-05-28T07:59:28Z</dcterms:created>
  <dcterms:modified xsi:type="dcterms:W3CDTF">2015-09-08T19:03:26Z</dcterms:modified>
  <cp:category/>
  <cp:version/>
  <cp:contentType/>
  <cp:contentStatus/>
</cp:coreProperties>
</file>