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<sst xmlns="http://schemas.openxmlformats.org/spreadsheetml/2006/main" count="63" uniqueCount="50">
  <si>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Wettflüge</t>
  </si>
  <si>
    <t>mittlere</t>
  </si>
  <si>
    <t>Entfernung</t>
  </si>
  <si>
    <t>1.Taube</t>
  </si>
  <si>
    <t>2.Taube</t>
  </si>
  <si>
    <t>3.Taube</t>
  </si>
  <si>
    <t>Rang</t>
  </si>
  <si>
    <t>einzureichen an :</t>
  </si>
  <si>
    <t>1.</t>
  </si>
  <si>
    <t>2.</t>
  </si>
  <si>
    <t>3.</t>
  </si>
  <si>
    <t>4.</t>
  </si>
  <si>
    <t>RV- und ranghöhere Preislisten, laut Verbandsausschreibung.</t>
  </si>
  <si>
    <t>Preislisten :</t>
  </si>
  <si>
    <t>Wertung :</t>
  </si>
  <si>
    <t>bis 500 km mittlere Entfernung:    mindestens 150 ges. Tauben und 10 Teilnehmer</t>
  </si>
  <si>
    <t>Bedingungen Verbandsjungtaubenmeisterschaft :</t>
  </si>
  <si>
    <t>4.Taube</t>
  </si>
  <si>
    <t>5.Taube</t>
  </si>
  <si>
    <t>Anzahl der Preise :</t>
  </si>
  <si>
    <t>Liste</t>
  </si>
  <si>
    <t>Ring-Nr.:</t>
  </si>
  <si>
    <t>ges.</t>
  </si>
  <si>
    <t>Tauben</t>
  </si>
  <si>
    <t>Österreichischer Verband der Brieftaubenzüchter ( ÖBTZ )</t>
  </si>
  <si>
    <t>Ass-Punkte</t>
  </si>
  <si>
    <t>Summe Ass-Punkte :</t>
  </si>
  <si>
    <t>Anzahl der Preise, bei Preisgleichheit weitere Reihung nach Ass- Punkten.</t>
  </si>
  <si>
    <t xml:space="preserve">Errechnung Ass-Punkte : Anzahl der Preise laut Preisliste plus 1 , Abzüglich erreichter Preis </t>
  </si>
  <si>
    <t xml:space="preserve">                             Dividiert durch die Anzahl der Preise lt. Preisliste x 100 =Ass- Punkte pro Preis</t>
  </si>
  <si>
    <t xml:space="preserve">Preis </t>
  </si>
  <si>
    <t xml:space="preserve">       Die gelben Zellen sind gesperrt werden vom Progarmm berechnet !!!</t>
  </si>
  <si>
    <t xml:space="preserve">Anmeldebogen für die Verbands- Jungtaubenmeisterschaft   </t>
  </si>
  <si>
    <t>Für die Einreichung einer Verbandsmeisterschaft können zwei, bis 31.3.des lfd Jahres von der RV gemeldeten Preislisten verwendet werden.</t>
  </si>
  <si>
    <t>Ein Wechsel der zwei ausgewählten Preislisten ist innerhalb einer Verbandsmeisterschaft / Einreichung , jederzeit möglich.</t>
  </si>
  <si>
    <t>5 Tauben von allen  Wettflügen des VRV- bzw. RV- Wettflugprogramms .</t>
  </si>
  <si>
    <t>Name:</t>
  </si>
  <si>
    <t>Verein:</t>
  </si>
  <si>
    <t>Nr.:</t>
  </si>
  <si>
    <t>RV.:</t>
  </si>
  <si>
    <t>Adresse:</t>
  </si>
  <si>
    <t>Einreichtermin : 15. Oktober d. lfd. Reisejahres</t>
  </si>
  <si>
    <t xml:space="preserve">.. </t>
  </si>
  <si>
    <t>Stand 19.09.2018</t>
  </si>
  <si>
    <t>Datum</t>
  </si>
  <si>
    <t>Österr. Verband</t>
  </si>
  <si>
    <t>Hofstraße 37</t>
  </si>
  <si>
    <t>3123 Zagging</t>
  </si>
  <si>
    <t xml:space="preserve">    Tel.Nr. 06648170909</t>
  </si>
  <si>
    <r>
      <t xml:space="preserve">                e.Mail  </t>
    </r>
    <r>
      <rPr>
        <b/>
        <u val="single"/>
        <sz val="9"/>
        <color indexed="30"/>
        <rFont val="Arial"/>
        <family val="2"/>
      </rPr>
      <t>Nationalmeister@gmx.at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</si>
</sst>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0000"/>
    <numFmt numFmtId="179" formatCode="0.000"/>
  </numFmts>
  <fonts count="46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20" xfId="0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8" fillId="0" borderId="20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3" fontId="0" fillId="0" borderId="13" xfId="0" applyNumberForma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79" fontId="0" fillId="0" borderId="13" xfId="0" applyNumberFormat="1" applyBorder="1" applyAlignment="1" applyProtection="1">
      <alignment/>
      <protection locked="0"/>
    </xf>
    <xf numFmtId="179" fontId="0" fillId="33" borderId="44" xfId="0" applyNumberFormat="1" applyFill="1" applyBorder="1" applyAlignment="1" applyProtection="1">
      <alignment vertical="center"/>
      <protection/>
    </xf>
    <xf numFmtId="179" fontId="0" fillId="33" borderId="45" xfId="0" applyNumberFormat="1" applyFill="1" applyBorder="1" applyAlignment="1" applyProtection="1">
      <alignment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10" fillId="33" borderId="47" xfId="0" applyFont="1" applyFill="1" applyBorder="1" applyAlignment="1" applyProtection="1">
      <alignment horizontal="center" vertical="center"/>
      <protection/>
    </xf>
    <xf numFmtId="179" fontId="9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3" fontId="0" fillId="33" borderId="50" xfId="0" applyNumberFormat="1" applyFill="1" applyBorder="1" applyAlignment="1" applyProtection="1">
      <alignment horizontal="center" vertical="center"/>
      <protection/>
    </xf>
    <xf numFmtId="3" fontId="0" fillId="33" borderId="51" xfId="0" applyNumberForma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/>
      <protection locked="0"/>
    </xf>
    <xf numFmtId="0" fontId="8" fillId="0" borderId="16" xfId="0" applyFont="1" applyBorder="1" applyAlignment="1">
      <alignment/>
    </xf>
    <xf numFmtId="0" fontId="0" fillId="34" borderId="21" xfId="0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8" xfId="0" applyFont="1" applyBorder="1" applyAlignment="1">
      <alignment/>
    </xf>
    <xf numFmtId="0" fontId="4" fillId="0" borderId="3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3" fontId="0" fillId="0" borderId="54" xfId="0" applyNumberFormat="1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55" xfId="0" applyBorder="1" applyAlignment="1">
      <alignment horizontal="left"/>
    </xf>
    <xf numFmtId="0" fontId="0" fillId="0" borderId="34" xfId="0" applyBorder="1" applyAlignment="1" applyProtection="1">
      <alignment/>
      <protection locked="0"/>
    </xf>
    <xf numFmtId="0" fontId="0" fillId="0" borderId="55" xfId="0" applyBorder="1" applyAlignment="1" applyProtection="1">
      <alignment horizontal="center"/>
      <protection locked="0"/>
    </xf>
    <xf numFmtId="0" fontId="3" fillId="0" borderId="51" xfId="0" applyFont="1" applyBorder="1" applyAlignment="1">
      <alignment horizontal="center"/>
    </xf>
    <xf numFmtId="0" fontId="0" fillId="0" borderId="20" xfId="0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0" fillId="0" borderId="54" xfId="0" applyBorder="1" applyAlignment="1">
      <alignment horizontal="left"/>
    </xf>
    <xf numFmtId="179" fontId="7" fillId="33" borderId="56" xfId="0" applyNumberFormat="1" applyFont="1" applyFill="1" applyBorder="1" applyAlignment="1" applyProtection="1">
      <alignment horizontal="center" vertical="center"/>
      <protection/>
    </xf>
    <xf numFmtId="179" fontId="7" fillId="33" borderId="39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0" fillId="0" borderId="57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59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8" fontId="4" fillId="0" borderId="0" xfId="0" applyNumberFormat="1" applyFont="1" applyAlignment="1">
      <alignment horizontal="left"/>
    </xf>
    <xf numFmtId="0" fontId="4" fillId="0" borderId="61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0"/>
  <sheetViews>
    <sheetView tabSelected="1" zoomScalePageLayoutView="0" workbookViewId="0" topLeftCell="A1">
      <selection activeCell="U13" sqref="U13"/>
    </sheetView>
  </sheetViews>
  <sheetFormatPr defaultColWidth="11.421875" defaultRowHeight="12.75"/>
  <cols>
    <col min="1" max="1" width="1.1484375" style="0" customWidth="1"/>
    <col min="2" max="2" width="2.421875" style="0" customWidth="1"/>
    <col min="3" max="3" width="8.421875" style="0" customWidth="1"/>
    <col min="4" max="4" width="20.28125" style="0" customWidth="1"/>
    <col min="5" max="5" width="4.7109375" style="0" customWidth="1"/>
    <col min="6" max="6" width="9.7109375" style="0" customWidth="1"/>
    <col min="7" max="7" width="6.421875" style="0" customWidth="1"/>
    <col min="8" max="8" width="7.00390625" style="0" customWidth="1"/>
    <col min="9" max="9" width="0.2890625" style="0" hidden="1" customWidth="1"/>
    <col min="10" max="10" width="6.7109375" style="0" customWidth="1"/>
    <col min="11" max="11" width="9.7109375" style="0" customWidth="1"/>
    <col min="12" max="12" width="6.7109375" style="0" customWidth="1"/>
    <col min="13" max="13" width="9.7109375" style="0" customWidth="1"/>
    <col min="14" max="14" width="6.7109375" style="0" customWidth="1"/>
    <col min="15" max="15" width="9.7109375" style="0" customWidth="1"/>
    <col min="16" max="16" width="6.7109375" style="0" customWidth="1"/>
    <col min="17" max="17" width="9.7109375" style="0" customWidth="1"/>
    <col min="18" max="18" width="6.7109375" style="0" customWidth="1"/>
    <col min="19" max="19" width="9.7109375" style="0" customWidth="1"/>
  </cols>
  <sheetData>
    <row r="1" spans="5:13" ht="22.5">
      <c r="E1" s="1" t="s">
        <v>24</v>
      </c>
      <c r="M1" s="3"/>
    </row>
    <row r="2" ht="12.75">
      <c r="D2" t="s">
        <v>43</v>
      </c>
    </row>
    <row r="3" spans="5:18" ht="22.5">
      <c r="E3" s="37" t="s">
        <v>32</v>
      </c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1">
        <v>20</v>
      </c>
      <c r="R3" s="97" t="s">
        <v>42</v>
      </c>
    </row>
    <row r="4" spans="6:13" ht="12" customHeight="1" thickBot="1">
      <c r="F4" s="2"/>
      <c r="G4" s="2"/>
      <c r="H4" s="2"/>
      <c r="I4" s="2"/>
      <c r="J4" s="2"/>
      <c r="K4" s="2"/>
      <c r="L4" s="2"/>
      <c r="M4" s="2"/>
    </row>
    <row r="5" spans="2:19" ht="12.75">
      <c r="B5" s="13"/>
      <c r="C5" s="14"/>
      <c r="D5" s="14"/>
      <c r="E5" s="14"/>
      <c r="F5" s="23"/>
      <c r="G5" s="14"/>
      <c r="H5" s="14"/>
      <c r="I5" s="14"/>
      <c r="J5" s="27" t="s">
        <v>3</v>
      </c>
      <c r="K5" s="14"/>
      <c r="L5" s="27" t="s">
        <v>4</v>
      </c>
      <c r="M5" s="15"/>
      <c r="N5" s="22" t="s">
        <v>5</v>
      </c>
      <c r="O5" s="14"/>
      <c r="P5" s="27" t="s">
        <v>17</v>
      </c>
      <c r="Q5" s="14"/>
      <c r="R5" s="27" t="s">
        <v>18</v>
      </c>
      <c r="S5" s="18"/>
    </row>
    <row r="6" spans="2:19" ht="12.75">
      <c r="B6" s="12"/>
      <c r="C6" s="5"/>
      <c r="D6" s="5"/>
      <c r="E6" s="5"/>
      <c r="F6" s="24"/>
      <c r="G6" s="5"/>
      <c r="H6" s="5"/>
      <c r="I6" s="5"/>
      <c r="J6" s="44" t="s">
        <v>21</v>
      </c>
      <c r="K6" s="6"/>
      <c r="L6" s="44" t="s">
        <v>21</v>
      </c>
      <c r="M6" s="7"/>
      <c r="N6" s="42" t="s">
        <v>21</v>
      </c>
      <c r="O6" s="6"/>
      <c r="P6" s="44" t="s">
        <v>21</v>
      </c>
      <c r="Q6" s="6"/>
      <c r="R6" s="44" t="s">
        <v>21</v>
      </c>
      <c r="S6" s="20"/>
    </row>
    <row r="7" spans="2:19" ht="15" customHeight="1">
      <c r="B7" s="12"/>
      <c r="C7" s="6" t="s">
        <v>44</v>
      </c>
      <c r="D7" s="6" t="s">
        <v>0</v>
      </c>
      <c r="E7" s="39" t="s">
        <v>20</v>
      </c>
      <c r="F7" s="25" t="s">
        <v>1</v>
      </c>
      <c r="G7" s="6" t="s">
        <v>22</v>
      </c>
      <c r="H7" s="88" t="s">
        <v>30</v>
      </c>
      <c r="I7" s="6"/>
      <c r="J7" s="65"/>
      <c r="K7" s="64"/>
      <c r="L7" s="65"/>
      <c r="M7" s="66"/>
      <c r="N7" s="64"/>
      <c r="O7" s="64"/>
      <c r="P7" s="65"/>
      <c r="Q7" s="64"/>
      <c r="R7" s="65"/>
      <c r="S7" s="67"/>
    </row>
    <row r="8" spans="2:19" ht="13.5" thickBot="1">
      <c r="B8" s="16"/>
      <c r="C8" s="17"/>
      <c r="D8" s="17"/>
      <c r="E8" s="40"/>
      <c r="F8" s="26" t="s">
        <v>2</v>
      </c>
      <c r="G8" s="79" t="s">
        <v>23</v>
      </c>
      <c r="H8" s="89" t="s">
        <v>23</v>
      </c>
      <c r="I8" s="79"/>
      <c r="J8" s="28" t="s">
        <v>6</v>
      </c>
      <c r="K8" s="41" t="s">
        <v>25</v>
      </c>
      <c r="L8" s="28" t="s">
        <v>6</v>
      </c>
      <c r="M8" s="41" t="s">
        <v>25</v>
      </c>
      <c r="N8" s="21" t="s">
        <v>6</v>
      </c>
      <c r="O8" s="41" t="s">
        <v>25</v>
      </c>
      <c r="P8" s="28" t="s">
        <v>6</v>
      </c>
      <c r="Q8" s="41" t="s">
        <v>25</v>
      </c>
      <c r="R8" s="28" t="s">
        <v>6</v>
      </c>
      <c r="S8" s="116" t="s">
        <v>25</v>
      </c>
    </row>
    <row r="9" spans="2:19" ht="25.5" customHeight="1">
      <c r="B9" s="11" t="s">
        <v>8</v>
      </c>
      <c r="C9" s="119"/>
      <c r="D9" s="108"/>
      <c r="E9" s="69"/>
      <c r="F9" s="109"/>
      <c r="G9" s="80"/>
      <c r="H9" s="90">
        <f>IF(G9=0,"",ROUNDUP(I9,0))</f>
      </c>
      <c r="I9" s="82">
        <f>SUM(G9/3)</f>
        <v>0</v>
      </c>
      <c r="J9" s="71"/>
      <c r="K9" s="83">
        <f>IF(J9=0,"",(($H9+1-J9)/$H9)*100)</f>
      </c>
      <c r="L9" s="70"/>
      <c r="M9" s="83">
        <f>IF(L9=0,"",(($H9+1-L9)/$H9)*100)</f>
      </c>
      <c r="N9" s="68"/>
      <c r="O9" s="83">
        <f>IF(N9=0,"",(($H9+1-N9)/$H9)*100)</f>
      </c>
      <c r="P9" s="71"/>
      <c r="Q9" s="83">
        <f>IF(P9=0,"",(($H9+1-P9)/$H9)*100)</f>
      </c>
      <c r="R9" s="71"/>
      <c r="S9" s="83">
        <f>IF(R9=0,"",(($H9+1-R9)/$H9)*100)</f>
      </c>
    </row>
    <row r="10" spans="2:19" ht="25.5" customHeight="1">
      <c r="B10" s="11" t="s">
        <v>9</v>
      </c>
      <c r="C10" s="107"/>
      <c r="D10" s="108"/>
      <c r="E10" s="69"/>
      <c r="F10" s="110"/>
      <c r="G10" s="80"/>
      <c r="H10" s="90">
        <f>IF(G10=0,"",ROUNDUP(I10,0))</f>
      </c>
      <c r="I10" s="82">
        <f>SUM(G10/3)</f>
        <v>0</v>
      </c>
      <c r="J10" s="71"/>
      <c r="K10" s="83">
        <f>IF(J10=0,"",(($H10+1-J10)/$H10)*100)</f>
      </c>
      <c r="L10" s="92"/>
      <c r="M10" s="83">
        <f>IF(L10=0,"",(($H10+1-L10)/$H10)*100)</f>
      </c>
      <c r="N10" s="68"/>
      <c r="O10" s="83">
        <f>IF(N10=0,"",(($H10+1-N10)/$H10)*100)</f>
      </c>
      <c r="P10" s="71"/>
      <c r="Q10" s="83">
        <f>IF(P10=0,"",(($H10+1-P10)/$H10)*100)</f>
      </c>
      <c r="R10" s="71"/>
      <c r="S10" s="83">
        <f>IF(R10=0,"",(($H10+1-R10)/$H10)*100)</f>
      </c>
    </row>
    <row r="11" spans="2:19" ht="25.5" customHeight="1">
      <c r="B11" s="11" t="s">
        <v>10</v>
      </c>
      <c r="C11" s="107"/>
      <c r="D11" s="108"/>
      <c r="E11" s="69"/>
      <c r="F11" s="110"/>
      <c r="G11" s="80"/>
      <c r="H11" s="90">
        <f>IF(G11=0,"",ROUNDUP(I11,0))</f>
      </c>
      <c r="I11" s="82">
        <f>SUM(G11/3)</f>
        <v>0</v>
      </c>
      <c r="J11" s="71"/>
      <c r="K11" s="83">
        <f>IF(J11=0,"",(($H11+1-J11)/$H11)*100)</f>
      </c>
      <c r="L11" s="70"/>
      <c r="M11" s="83">
        <f>IF(L11=0,"",(($H11+1-L11)/$H11)*100)</f>
      </c>
      <c r="N11" s="68"/>
      <c r="O11" s="83">
        <f>IF(N11=0,"",(($H11+1-N11)/$H11)*100)</f>
      </c>
      <c r="P11" s="71"/>
      <c r="Q11" s="83">
        <f>IF(P11=0,"",(($H11+1-P11)/$H11)*100)</f>
      </c>
      <c r="R11" s="71"/>
      <c r="S11" s="83">
        <f>IF(R11=0,"",(($H11+1-R11)/$H11)*100)</f>
      </c>
    </row>
    <row r="12" spans="2:19" ht="25.5" customHeight="1" thickBot="1">
      <c r="B12" s="32" t="s">
        <v>11</v>
      </c>
      <c r="C12" s="113"/>
      <c r="D12" s="112"/>
      <c r="E12" s="114"/>
      <c r="F12" s="115"/>
      <c r="G12" s="72"/>
      <c r="H12" s="91">
        <f>IF(G12=0,"",ROUNDUP(I12,0))</f>
      </c>
      <c r="I12" s="82">
        <f>SUM(G12/3)</f>
        <v>0</v>
      </c>
      <c r="J12" s="73"/>
      <c r="K12" s="84">
        <f>IF(J12=0,"",(($H12+1-J12)/$H12)*100)</f>
      </c>
      <c r="L12" s="81"/>
      <c r="M12" s="84">
        <f>IF(L12=0,"",(($H12+1-L12)/$H12)*100)</f>
      </c>
      <c r="N12" s="72"/>
      <c r="O12" s="84">
        <f>IF(N12=0,"",(($H12+1-N12)/$H12)*100)</f>
      </c>
      <c r="P12" s="73"/>
      <c r="Q12" s="83">
        <f>IF(P12=0,"",(($H12+1-P12)/$H12)*100)</f>
      </c>
      <c r="R12" s="73"/>
      <c r="S12" s="84">
        <f>IF(R12=0,"",(($H12+1-R12)/$H12)*100)</f>
      </c>
    </row>
    <row r="13" spans="2:19" ht="18" customHeight="1" thickBot="1">
      <c r="B13" s="75"/>
      <c r="C13" s="103" t="s">
        <v>36</v>
      </c>
      <c r="D13" s="122"/>
      <c r="E13" s="123"/>
      <c r="F13" s="124"/>
      <c r="G13" s="74"/>
      <c r="H13" s="74"/>
      <c r="I13" s="74"/>
      <c r="J13" s="74"/>
      <c r="K13" s="29" t="s">
        <v>19</v>
      </c>
      <c r="L13" s="5"/>
      <c r="M13" s="86">
        <f>IF(N13=0,"",N13)</f>
      </c>
      <c r="N13" s="85">
        <f>SUM(IF(J9&gt;0,1))+(IF(J10&gt;0,1))+(IF(J11&gt;0,1))+(IF(J12&gt;0,1))+(IF(L9&gt;0,1))+(IF(L10&gt;0,1))+(IF(L11&gt;0,1))+(IF(L12&gt;0,1))+(IF(N9&gt;0,1))+(IF(N10&gt;0,1))+(IF(N11&gt;0,1))+(IF(N12&gt;0,1))+(IF(P9&gt;0,1))+(IF(P10&gt;0,1))+(IF(P11&gt;0,1))+(IF(P12&gt;0,1))+(IF(R9&gt;0,1))+(IF(R10&gt;0,1))+(IF(R11&gt;0,1))+(IF(R12&gt;0,1))</f>
        <v>0</v>
      </c>
      <c r="O13" s="30" t="s">
        <v>26</v>
      </c>
      <c r="P13" s="5"/>
      <c r="Q13" s="120">
        <f>IF(S13=0,"",S13)</f>
      </c>
      <c r="R13" s="121"/>
      <c r="S13" s="87">
        <f>SUM(K9:K12)+SUM(M9:M12)+SUM(O9:O12)+SUM(Q9:Q12)+SUM(S9:S12)</f>
        <v>0</v>
      </c>
    </row>
    <row r="14" spans="2:19" ht="12.75">
      <c r="B14" s="76"/>
      <c r="C14" s="74"/>
      <c r="D14" s="74"/>
      <c r="E14" s="74"/>
      <c r="F14" s="74"/>
      <c r="G14" s="74"/>
      <c r="H14" s="74"/>
      <c r="I14" s="74"/>
      <c r="J14" s="74"/>
      <c r="K14" s="8"/>
      <c r="L14" s="9"/>
      <c r="M14" s="9"/>
      <c r="N14" s="10"/>
      <c r="O14" s="9"/>
      <c r="P14" s="9"/>
      <c r="Q14" s="9"/>
      <c r="R14" s="9"/>
      <c r="S14" s="35"/>
    </row>
    <row r="15" spans="2:19" ht="18" customHeight="1">
      <c r="B15" s="12"/>
      <c r="C15" s="106" t="s">
        <v>40</v>
      </c>
      <c r="D15" s="125"/>
      <c r="E15" s="126"/>
      <c r="F15" s="126"/>
      <c r="G15" s="126"/>
      <c r="H15" s="126"/>
      <c r="I15" s="126"/>
      <c r="J15" s="127"/>
      <c r="K15" s="4"/>
      <c r="L15" s="74"/>
      <c r="M15" s="74"/>
      <c r="N15" s="77"/>
      <c r="O15" s="131" t="s">
        <v>7</v>
      </c>
      <c r="P15" s="132"/>
      <c r="Q15" s="132" t="s">
        <v>45</v>
      </c>
      <c r="R15" s="55"/>
      <c r="S15" s="54"/>
    </row>
    <row r="16" spans="2:19" ht="12.75">
      <c r="B16" s="75"/>
      <c r="C16" s="98"/>
      <c r="D16" s="74"/>
      <c r="E16" s="74"/>
      <c r="F16" s="74"/>
      <c r="G16" s="74"/>
      <c r="H16" s="74"/>
      <c r="I16" s="74"/>
      <c r="J16" s="74"/>
      <c r="K16" s="70"/>
      <c r="L16" s="74"/>
      <c r="M16" s="74"/>
      <c r="N16" s="78"/>
      <c r="O16" s="29"/>
      <c r="P16" s="133"/>
      <c r="Q16" s="132" t="s">
        <v>46</v>
      </c>
      <c r="R16" s="55"/>
      <c r="S16" s="55"/>
    </row>
    <row r="17" spans="2:19" ht="18" customHeight="1">
      <c r="B17" s="76"/>
      <c r="C17" s="104" t="s">
        <v>37</v>
      </c>
      <c r="D17" s="125"/>
      <c r="E17" s="126"/>
      <c r="F17" s="127"/>
      <c r="G17" s="105" t="s">
        <v>38</v>
      </c>
      <c r="H17" s="111"/>
      <c r="I17" s="74"/>
      <c r="J17" s="74"/>
      <c r="K17" s="70"/>
      <c r="L17" s="74"/>
      <c r="M17" s="74"/>
      <c r="N17" s="78"/>
      <c r="O17" s="29"/>
      <c r="P17" s="132"/>
      <c r="Q17" s="132" t="s">
        <v>47</v>
      </c>
      <c r="R17" s="55"/>
      <c r="S17" s="55"/>
    </row>
    <row r="18" spans="2:19" ht="9" customHeight="1">
      <c r="B18" s="12"/>
      <c r="C18" s="5"/>
      <c r="D18" s="74"/>
      <c r="E18" s="74"/>
      <c r="F18" s="74"/>
      <c r="G18" s="74"/>
      <c r="H18" s="74"/>
      <c r="I18" s="74"/>
      <c r="J18" s="74"/>
      <c r="K18" s="70"/>
      <c r="L18" s="74"/>
      <c r="M18" s="74"/>
      <c r="N18" s="78"/>
      <c r="O18" s="29"/>
      <c r="P18" s="132" t="s">
        <v>48</v>
      </c>
      <c r="Q18" s="134"/>
      <c r="R18" s="56"/>
      <c r="S18" s="56"/>
    </row>
    <row r="19" spans="2:19" ht="18" customHeight="1" thickBot="1">
      <c r="B19" s="117"/>
      <c r="C19" s="118" t="s">
        <v>39</v>
      </c>
      <c r="D19" s="128"/>
      <c r="E19" s="129"/>
      <c r="F19" s="130"/>
      <c r="G19" s="72"/>
      <c r="H19" s="72"/>
      <c r="I19" s="72"/>
      <c r="J19" s="72"/>
      <c r="K19" s="73"/>
      <c r="L19" s="17"/>
      <c r="M19" s="17"/>
      <c r="N19" s="43"/>
      <c r="O19" s="58" t="s">
        <v>49</v>
      </c>
      <c r="P19" s="34"/>
      <c r="Q19" s="57"/>
      <c r="R19" s="135"/>
      <c r="S19" s="59"/>
    </row>
    <row r="20" spans="2:19" ht="12.75">
      <c r="B20" s="45" t="s">
        <v>16</v>
      </c>
      <c r="C20" s="99"/>
      <c r="D20" s="30"/>
      <c r="E20" s="30"/>
      <c r="F20" s="30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30"/>
      <c r="S20" s="47"/>
    </row>
    <row r="21" spans="2:19" ht="12.75">
      <c r="B21" s="31"/>
      <c r="C21" s="30"/>
      <c r="D21" s="30"/>
      <c r="E21" s="30"/>
      <c r="F21" s="30" t="s">
        <v>35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47"/>
    </row>
    <row r="22" spans="2:19" ht="12.75">
      <c r="B22" s="31"/>
      <c r="C22" s="30"/>
      <c r="D22" s="48"/>
      <c r="E22" s="48"/>
      <c r="F22" s="48" t="s">
        <v>12</v>
      </c>
      <c r="G22" s="48"/>
      <c r="H22" s="48"/>
      <c r="I22" s="48"/>
      <c r="J22" s="48"/>
      <c r="K22" s="48"/>
      <c r="L22" s="48"/>
      <c r="M22" s="48"/>
      <c r="N22" s="48"/>
      <c r="O22" s="48"/>
      <c r="P22" s="30"/>
      <c r="Q22" s="30"/>
      <c r="R22" s="30"/>
      <c r="S22" s="47"/>
    </row>
    <row r="23" spans="2:19" ht="12.75">
      <c r="B23" s="33" t="s">
        <v>13</v>
      </c>
      <c r="C23" s="49"/>
      <c r="D23" s="49"/>
      <c r="E23" s="49"/>
      <c r="F23" s="30" t="s">
        <v>15</v>
      </c>
      <c r="G23" s="30"/>
      <c r="H23" s="30"/>
      <c r="I23" s="30"/>
      <c r="J23" s="30"/>
      <c r="K23" s="30"/>
      <c r="L23" s="30"/>
      <c r="M23" s="30"/>
      <c r="N23" s="30"/>
      <c r="O23" s="30"/>
      <c r="P23" s="50"/>
      <c r="Q23" s="50"/>
      <c r="R23" s="50"/>
      <c r="S23" s="51"/>
    </row>
    <row r="24" spans="2:19" ht="12.75">
      <c r="B24" s="31"/>
      <c r="C24" s="30"/>
      <c r="D24" s="52"/>
      <c r="E24" s="52"/>
      <c r="F24" s="52" t="s">
        <v>33</v>
      </c>
      <c r="G24" s="52"/>
      <c r="H24" s="52"/>
      <c r="I24" s="52"/>
      <c r="J24" s="30"/>
      <c r="K24" s="30"/>
      <c r="L24" s="30"/>
      <c r="M24" s="30"/>
      <c r="N24" s="30"/>
      <c r="O24" s="30"/>
      <c r="P24" s="30"/>
      <c r="Q24" s="30"/>
      <c r="R24" s="30"/>
      <c r="S24" s="47"/>
    </row>
    <row r="25" spans="2:19" ht="12.75">
      <c r="B25" s="31"/>
      <c r="C25" s="30"/>
      <c r="D25" s="52"/>
      <c r="E25" s="52"/>
      <c r="F25" s="52" t="s">
        <v>34</v>
      </c>
      <c r="G25" s="52"/>
      <c r="H25" s="52"/>
      <c r="I25" s="52"/>
      <c r="J25" s="30"/>
      <c r="K25" s="30"/>
      <c r="L25" s="30"/>
      <c r="M25" s="30"/>
      <c r="N25" s="30"/>
      <c r="O25" s="30"/>
      <c r="P25" s="30"/>
      <c r="Q25" s="30"/>
      <c r="R25" s="30"/>
      <c r="S25" s="47"/>
    </row>
    <row r="26" spans="2:19" ht="12.75">
      <c r="B26" s="33" t="s">
        <v>14</v>
      </c>
      <c r="C26" s="100"/>
      <c r="D26" s="50"/>
      <c r="E26" s="50"/>
      <c r="F26" s="50" t="s">
        <v>27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</row>
    <row r="27" spans="2:19" ht="12.75">
      <c r="B27" s="36"/>
      <c r="C27" s="49"/>
      <c r="D27" s="30"/>
      <c r="E27" s="30"/>
      <c r="F27" s="61" t="s">
        <v>28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  <c r="S27" s="63"/>
    </row>
    <row r="28" spans="2:19" ht="12.75">
      <c r="B28" s="36"/>
      <c r="C28" s="49"/>
      <c r="D28" s="30"/>
      <c r="E28" s="30"/>
      <c r="F28" s="30" t="s">
        <v>29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5"/>
      <c r="S28" s="19"/>
    </row>
    <row r="29" spans="2:19" ht="6.75" customHeight="1">
      <c r="B29" s="93"/>
      <c r="C29" s="101"/>
      <c r="D29" s="30"/>
      <c r="E29" s="30"/>
      <c r="F29" s="49"/>
      <c r="G29" s="4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5"/>
      <c r="S29" s="19"/>
    </row>
    <row r="30" spans="2:19" ht="13.5" thickBot="1">
      <c r="B30" s="60" t="s">
        <v>41</v>
      </c>
      <c r="C30" s="102"/>
      <c r="D30" s="53"/>
      <c r="E30" s="53"/>
      <c r="F30" s="34"/>
      <c r="G30" s="34"/>
      <c r="H30" s="53"/>
      <c r="I30" s="34"/>
      <c r="J30" s="53"/>
      <c r="K30" s="53"/>
      <c r="L30" s="53"/>
      <c r="M30" s="94" t="s">
        <v>31</v>
      </c>
      <c r="N30" s="95"/>
      <c r="O30" s="95"/>
      <c r="P30" s="95"/>
      <c r="Q30" s="95"/>
      <c r="R30" s="95"/>
      <c r="S30" s="96"/>
    </row>
  </sheetData>
  <sheetProtection/>
  <mergeCells count="5">
    <mergeCell ref="Q13:R13"/>
    <mergeCell ref="D13:F13"/>
    <mergeCell ref="D15:J15"/>
    <mergeCell ref="D17:F17"/>
    <mergeCell ref="D19:F19"/>
  </mergeCells>
  <printOptions/>
  <pageMargins left="0.35433070866141736" right="0.3937007874015748" top="0.8661417322834646" bottom="0.984251968503937" header="0.5118110236220472" footer="0.5118110236220472"/>
  <pageSetup horizontalDpi="300" verticalDpi="300" orientation="landscape" paperSize="9" r:id="rId1"/>
  <headerFooter alignWithMargins="0">
    <oddFooter>&amp;R&amp;F  &amp;D  Lauter Egon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Bartel Gerhard</dc:creator>
  <cp:keywords/>
  <dc:description/>
  <cp:lastModifiedBy>Franz Marchat</cp:lastModifiedBy>
  <cp:lastPrinted>2018-09-19T11:36:03Z</cp:lastPrinted>
  <dcterms:created xsi:type="dcterms:W3CDTF">2004-05-28T07:59:28Z</dcterms:created>
  <dcterms:modified xsi:type="dcterms:W3CDTF">2023-07-06T10:41:00Z</dcterms:modified>
  <cp:category/>
  <cp:version/>
  <cp:contentType/>
  <cp:contentStatus/>
</cp:coreProperties>
</file>